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271E3C2F-265F-4743-9193-9E1AB67C5C8F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D36" i="1" l="1"/>
  <c r="C47" i="1"/>
  <c r="C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<sst xmlns="http://schemas.openxmlformats.org/spreadsheetml/2006/main" count="71" uniqueCount="63">
  <si>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</si>
  <si>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</si>
  <si>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</si>
  <si>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</si>
  <si>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</si>
  <si>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</si>
  <si>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</si>
  <si>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</si>
  <si>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</si>
  <si>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</si>
  <si>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</si>
  <si>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</si>
  <si>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</si>
  <si>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</si>
  <si>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</si>
  <si>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</si>
  <si>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</si>
  <si>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</si>
  <si>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</si>
  <si>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</si>
  <si>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</si>
  <si>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</si>
  <si>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</si>
  <si>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</si>
  <si>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</si>
  <si>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</si>
  <si>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</si>
  <si>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</si>
  <si>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</si>
  <si>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</si>
  <si>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</si>
  <si>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</si>
  <si>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</si>
  <si>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</si>
  <si>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</si>
  <si>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</si>
  <si>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</si>
  <si>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</si>
  <si>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</si>
  <si>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</si>
  <si>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</si>
  <si>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</si>
  <si>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</si>
  <si>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</si>
  <si>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</si>
  <si>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</si>
  <si>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</si>
  <si>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</si>
  <si>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</si>
  <si>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</si>
  <si>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_____________________________________</t>
  </si>
  <si>
    <t>_________________________________________</t>
  </si>
  <si>
    <t>Municipio de Chihuahua</t>
  </si>
  <si>
    <t xml:space="preserve">      MTRA. AÍDA AMANDA CÓRDOVA CHÁVEZ</t>
  </si>
  <si>
    <t xml:space="preserve">                      TESORERA MUNICIPAL</t>
  </si>
  <si>
    <t>2021</t>
  </si>
  <si>
    <t>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</si>
  <si>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</si>
  <si>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</si>
  <si>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</si>
  <si>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</si>
  <si>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Del 01 de enero al 31 de diciembre de 2021 y del 01 de enero al 31 de diciembre de 2020</t>
  </si>
  <si>
    <t>REGIDOR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</si>
</sst>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3" zoomScale="92" zoomScaleNormal="92" workbookViewId="0">
      <selection activeCell="B81" sqref="B81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52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61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55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4059982722.6500006</v>
      </c>
      <c r="D8" s="20">
        <f>SUM(D9:D18)</f>
        <v>3894319943.0999999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1284251058.1600001</v>
      </c>
      <c r="D9" s="22">
        <v>1122244277.3599999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66673690.140000001</v>
      </c>
      <c r="D11" s="22">
        <v>59241079.32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354585822.47000003</v>
      </c>
      <c r="D12" s="22">
        <v>303557613.74000001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79649418.310000002</v>
      </c>
      <c r="D13" s="22">
        <v>21862859.23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32133934.02</v>
      </c>
      <c r="D14" s="22">
        <v>18997139.440000001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61397358.93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2242688799.5500002</v>
      </c>
      <c r="D16" s="22">
        <v>2307019615.0799999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3417150222.3699994</v>
      </c>
      <c r="D19" s="20">
        <f>SUM(D20:D35)</f>
        <v>3398037770.3800001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1586295708.0599999</v>
      </c>
      <c r="D20" s="22">
        <v>1467211895.9400001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206076082.37</v>
      </c>
      <c r="D21" s="22">
        <v>264520822.69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725342449.35000002</v>
      </c>
      <c r="D22" s="22">
        <v>777102453.94000006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562084019.70000005</v>
      </c>
      <c r="D23" s="22">
        <v>464825822.39999998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190482031.72999999</v>
      </c>
      <c r="D26" s="22">
        <v>298725342.48000002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14003942.359999999</v>
      </c>
      <c r="D27" s="22">
        <v>15002553.52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54577021.659999996</v>
      </c>
      <c r="D28" s="22">
        <v>51810167.969999999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78288967.140000001</v>
      </c>
      <c r="D29" s="22">
        <v>58838711.439999998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0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642832500.28000116</v>
      </c>
      <c r="D36" s="24">
        <f>SUM(D8-D19)</f>
        <v>496282172.71999979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427583102.95999998</v>
      </c>
      <c r="D43" s="25">
        <f>SUM(D44:D46)</f>
        <v>715954299.72000015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405724454.65999997</v>
      </c>
      <c r="D44" s="27">
        <v>600372038.61000013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21858648.299999997</v>
      </c>
      <c r="D45" s="27">
        <v>104727779.50999999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10854481.6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-427583102.95999998</v>
      </c>
      <c r="D47" s="25">
        <f>D39-D43</f>
        <v>-715954299.72000015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61842550.069998823</v>
      </c>
      <c r="D50" s="28">
        <f>SUM(D51+D54)</f>
        <v>280954737.51999927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150000000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150000000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61842550.069998823</v>
      </c>
      <c r="D54" s="22">
        <v>130954737.51999927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255623484.81999999</v>
      </c>
      <c r="D55" s="20">
        <f>SUM(D56+D59)</f>
        <v>173033155.60999924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130804830.14</v>
      </c>
      <c r="D56" s="32">
        <f>SUM(D57+D58)</f>
        <v>155015779.41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130804830.14</v>
      </c>
      <c r="D57" s="31">
        <v>155015779.41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124818654.68000001</v>
      </c>
      <c r="D59" s="31">
        <v>18017376.19999925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-193780934.75000116</v>
      </c>
      <c r="D60" s="28">
        <f>D50-D55</f>
        <v>107921581.91000003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21468462.570000052</v>
      </c>
      <c r="D62" s="33">
        <f>SUM(D60,D47,D36)</f>
        <v>-111750545.09000039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193986660.63999897</v>
      </c>
      <c r="D64" s="34">
        <v>305737205.7299993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215455123.209999</v>
      </c>
      <c r="D65" s="34">
        <v>193986660.63999915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57</v>
      </c>
      <c r="C71" s="47" t="s">
        <v>54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56</v>
      </c>
      <c r="C76" s="48" t="s">
        <v>50</v>
      </c>
    </row>
    <row r="77" spans="1:9" s="41" customFormat="1" ht="15" customHeight="1" x14ac:dyDescent="0.2">
      <c r="B77" s="43" t="s">
        <v>58</v>
      </c>
      <c r="C77" s="48" t="s">
        <v>53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62</v>
      </c>
      <c r="C80" s="44"/>
      <c r="D80" s="44"/>
    </row>
    <row r="81" spans="2:4" s="41" customFormat="1" ht="12.75" x14ac:dyDescent="0.2">
      <c r="B81" s="43" t="s">
        <v>60</v>
      </c>
      <c r="C81" s="44"/>
      <c r="D81" s="44"/>
    </row>
    <row r="82" spans="2:4" s="42" customFormat="1" ht="12.75" x14ac:dyDescent="0.2">
      <c r="B82" s="45"/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ht="12.75" x14ac:dyDescent="0.2">
      <c r="B86" s="43" t="s">
        <v>51</v>
      </c>
      <c r="C86" s="44"/>
      <c r="D86" s="44"/>
    </row>
    <row r="87" spans="2:4" s="42" customFormat="1" ht="12.75" x14ac:dyDescent="0.2">
      <c r="B87" s="46" t="s">
        <v>59</v>
      </c>
      <c r="C87" s="44"/>
      <c r="D87" s="44"/>
    </row>
    <row r="88" spans="2:4" s="42" customFormat="1" x14ac:dyDescent="0.2"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1" orientation="portrait" vertic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2021-10-26T14:45:38Z</cp:lastPrinted>
  <dcterms:created xsi:type="dcterms:W3CDTF">2019-12-03T19:09:42Z</dcterms:created>
  <dcterms:modified xsi:type="dcterms:W3CDTF">2022-01-21T18:57:53Z</dcterms:modified>
</cp:coreProperties>
</file>